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iknistofnun-my.sharepoint.com/personal/sverrirg_hi_is/Documents/Sverrir/Staðtölur HÍ/2021/ritvirkni/"/>
    </mc:Choice>
  </mc:AlternateContent>
  <xr:revisionPtr revIDLastSave="0" documentId="8_{4B5EA3B8-AE8D-4AF2-AA11-E8B80405B7BB}" xr6:coauthVersionLast="47" xr6:coauthVersionMax="47" xr10:uidLastSave="{00000000-0000-0000-0000-000000000000}"/>
  <bookViews>
    <workbookView xWindow="-28920" yWindow="-120" windowWidth="29040" windowHeight="15840" xr2:uid="{CA8C14E5-EF28-4352-8D2D-4F59C42CAF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F19" i="1"/>
  <c r="M17" i="1"/>
  <c r="E17" i="1"/>
  <c r="R15" i="1"/>
  <c r="N15" i="1"/>
  <c r="B15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S8" i="1"/>
  <c r="P19" i="1" s="1"/>
  <c r="S7" i="1"/>
  <c r="Q18" i="1" s="1"/>
  <c r="S6" i="1"/>
  <c r="R17" i="1" s="1"/>
  <c r="S5" i="1"/>
  <c r="O16" i="1" s="1"/>
  <c r="S4" i="1"/>
  <c r="P15" i="1" s="1"/>
  <c r="N16" i="1" l="1"/>
  <c r="Q16" i="1"/>
  <c r="H17" i="1"/>
  <c r="F15" i="1"/>
  <c r="B16" i="1"/>
  <c r="J16" i="1"/>
  <c r="R16" i="1"/>
  <c r="I17" i="1"/>
  <c r="Q17" i="1"/>
  <c r="N19" i="1"/>
  <c r="F16" i="1"/>
  <c r="I16" i="1"/>
  <c r="P17" i="1"/>
  <c r="J15" i="1"/>
  <c r="E16" i="1"/>
  <c r="M16" i="1"/>
  <c r="D17" i="1"/>
  <c r="L17" i="1"/>
  <c r="B19" i="1"/>
  <c r="R19" i="1"/>
  <c r="C18" i="1"/>
  <c r="K18" i="1"/>
  <c r="O18" i="1"/>
  <c r="C15" i="1"/>
  <c r="K15" i="1"/>
  <c r="O15" i="1"/>
  <c r="D18" i="1"/>
  <c r="L18" i="1"/>
  <c r="S10" i="1"/>
  <c r="H21" i="1" s="1"/>
  <c r="E15" i="1"/>
  <c r="I15" i="1"/>
  <c r="M15" i="1"/>
  <c r="Q15" i="1"/>
  <c r="D16" i="1"/>
  <c r="H16" i="1"/>
  <c r="L16" i="1"/>
  <c r="P16" i="1"/>
  <c r="C17" i="1"/>
  <c r="G17" i="1"/>
  <c r="K17" i="1"/>
  <c r="O17" i="1"/>
  <c r="B18" i="1"/>
  <c r="F18" i="1"/>
  <c r="J18" i="1"/>
  <c r="N18" i="1"/>
  <c r="R18" i="1"/>
  <c r="E19" i="1"/>
  <c r="I19" i="1"/>
  <c r="M19" i="1"/>
  <c r="Q19" i="1"/>
  <c r="G18" i="1"/>
  <c r="G15" i="1"/>
  <c r="H18" i="1"/>
  <c r="P18" i="1"/>
  <c r="C19" i="1"/>
  <c r="G19" i="1"/>
  <c r="K19" i="1"/>
  <c r="O19" i="1"/>
  <c r="D15" i="1"/>
  <c r="H15" i="1"/>
  <c r="L15" i="1"/>
  <c r="C16" i="1"/>
  <c r="G16" i="1"/>
  <c r="K16" i="1"/>
  <c r="B17" i="1"/>
  <c r="F17" i="1"/>
  <c r="J17" i="1"/>
  <c r="N17" i="1"/>
  <c r="E18" i="1"/>
  <c r="I18" i="1"/>
  <c r="M18" i="1"/>
  <c r="D19" i="1"/>
  <c r="H19" i="1"/>
  <c r="L19" i="1"/>
  <c r="L21" i="1" l="1"/>
  <c r="O21" i="1"/>
  <c r="K21" i="1"/>
  <c r="G21" i="1"/>
  <c r="R21" i="1"/>
  <c r="N21" i="1"/>
  <c r="J21" i="1"/>
  <c r="F21" i="1"/>
  <c r="M21" i="1"/>
  <c r="E21" i="1"/>
  <c r="B21" i="1"/>
  <c r="Q21" i="1"/>
  <c r="I21" i="1"/>
  <c r="D21" i="1"/>
  <c r="P21" i="1"/>
  <c r="C21" i="1"/>
  <c r="S21" i="1" l="1"/>
</calcChain>
</file>

<file path=xl/sharedStrings.xml><?xml version="1.0" encoding="utf-8"?>
<sst xmlns="http://schemas.openxmlformats.org/spreadsheetml/2006/main" count="53" uniqueCount="27">
  <si>
    <t>Hlutfall flokka af heildarstigum%</t>
  </si>
  <si>
    <t>Ritvirkni og flokkun ritverka árið 2020 - Stig</t>
  </si>
  <si>
    <t>Fræðasvið</t>
  </si>
  <si>
    <t>Prófritgerðir (A1.1 og A1.2)</t>
  </si>
  <si>
    <t>Bækur - Alþj.legar (A2.1 og A2.2)</t>
  </si>
  <si>
    <t>Aðrar Bækur (A2.3, A2.4 og A2.5)</t>
  </si>
  <si>
    <t>Bókakaflar - alþj. (A3.1 og A3.2)</t>
  </si>
  <si>
    <t>Aðrir bókakaflar (A3.3,  A3.4 og A3.5)</t>
  </si>
  <si>
    <t>Greinar - ISI-top 20% (A4.1)</t>
  </si>
  <si>
    <t>Greinar - ISI og Scopus, og Íslensk tímarit í efsta flokki (A4.2)</t>
  </si>
  <si>
    <t>Greinar -  Aðrar ritrýndar greinar  (A4.3)</t>
  </si>
  <si>
    <t>Greinar - neðsti flokkur (A4.4)</t>
  </si>
  <si>
    <t>Ráðst.rit - úrvalsfl. (5.1)</t>
  </si>
  <si>
    <t>Ráðst.rit - önnur (5.2)</t>
  </si>
  <si>
    <t>Fyrirlestrar og veggspjöld (A6)</t>
  </si>
  <si>
    <t>Ritstjórn (A7)</t>
  </si>
  <si>
    <t>Skýrslur ofl. (A8)</t>
  </si>
  <si>
    <t>Námsefnisgerð (A9)</t>
  </si>
  <si>
    <t>Nýsköpun (A10)</t>
  </si>
  <si>
    <t>Styrkir (A.12)</t>
  </si>
  <si>
    <t>Samtals rannsóknastig</t>
  </si>
  <si>
    <t>Félagsvísindasvið</t>
  </si>
  <si>
    <t>Heilbrigðisvísindasvið</t>
  </si>
  <si>
    <t>Hugvísindasvið</t>
  </si>
  <si>
    <t>Menntavísindasvið</t>
  </si>
  <si>
    <t>Verkfræði- og náttúruvísindasvið</t>
  </si>
  <si>
    <t>Samtals Háskóli Íslands: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</si>
</sst>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7" fillId="0" borderId="0" xfId="0" applyFont="1"/>
    <xf numFmtId="3" fontId="4" fillId="0" borderId="5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1" fontId="0" fillId="0" borderId="5" xfId="0" applyNumberFormat="1" applyBorder="1"/>
    <xf numFmtId="1" fontId="1" fillId="0" borderId="5" xfId="1" applyNumberFormat="1" applyBorder="1"/>
    <xf numFmtId="3" fontId="6" fillId="0" borderId="5" xfId="2" applyNumberFormat="1" applyFont="1" applyBorder="1"/>
    <xf numFmtId="0" fontId="5" fillId="3" borderId="6" xfId="2" applyFont="1" applyFill="1" applyBorder="1" applyAlignment="1">
      <alignment horizontal="left" indent="1"/>
    </xf>
    <xf numFmtId="3" fontId="6" fillId="3" borderId="7" xfId="2" applyNumberFormat="1" applyFont="1" applyFill="1" applyBorder="1"/>
    <xf numFmtId="3" fontId="6" fillId="3" borderId="8" xfId="2" applyNumberFormat="1" applyFont="1" applyFill="1" applyBorder="1"/>
    <xf numFmtId="0" fontId="4" fillId="0" borderId="0" xfId="2" applyFont="1"/>
    <xf numFmtId="3" fontId="4" fillId="0" borderId="0" xfId="2" applyNumberFormat="1" applyFont="1"/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left" indent="1"/>
    </xf>
    <xf numFmtId="0" fontId="5" fillId="0" borderId="11" xfId="2" applyFont="1" applyBorder="1" applyAlignment="1">
      <alignment horizontal="left" indent="1"/>
    </xf>
    <xf numFmtId="0" fontId="5" fillId="3" borderId="14" xfId="2" applyFont="1" applyFill="1" applyBorder="1" applyAlignment="1">
      <alignment horizontal="left" indent="1"/>
    </xf>
    <xf numFmtId="3" fontId="5" fillId="0" borderId="12" xfId="2" applyNumberFormat="1" applyFont="1" applyBorder="1"/>
    <xf numFmtId="0" fontId="8" fillId="0" borderId="4" xfId="2" applyFont="1" applyBorder="1"/>
    <xf numFmtId="3" fontId="8" fillId="0" borderId="2" xfId="2" applyNumberFormat="1" applyFont="1" applyBorder="1"/>
    <xf numFmtId="3" fontId="8" fillId="0" borderId="3" xfId="2" applyNumberFormat="1" applyFont="1" applyBorder="1"/>
    <xf numFmtId="9" fontId="0" fillId="0" borderId="5" xfId="0" applyNumberFormat="1" applyBorder="1"/>
    <xf numFmtId="9" fontId="1" fillId="0" borderId="5" xfId="0" applyNumberFormat="1" applyFont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1" fillId="0" borderId="10" xfId="1" applyBorder="1" applyAlignment="1">
      <alignment wrapText="1"/>
    </xf>
  </cellXfs>
  <cellStyles count="3">
    <cellStyle name="Normal" xfId="0" builtinId="0"/>
    <cellStyle name="Normal 2" xfId="2" xr:uid="{CA7686DC-BD09-4704-B010-0ECB95C93EB2}"/>
    <cellStyle name="Normal 3" xfId="1" xr:uid="{5B9D311F-03DD-4FAD-9BA5-39B6B9F2C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3D0ED-3B65-4D92-83BF-C01207F0E95B}">
  <dimension ref="A1:S21"/>
  <sheetViews>
    <sheetView tabSelected="1" workbookViewId="0">
      <selection activeCell="W3" sqref="W3"/>
    </sheetView>
  </sheetViews>
  <sheetFormatPr defaultRowHeight="15" x14ac:dyDescent="0.25"/>
  <cols>
    <col min="1" max="1" width="26.85546875" customWidth="1"/>
  </cols>
  <sheetData>
    <row r="1" spans="1:19" ht="15.75" thickBot="1" x14ac:dyDescent="0.3"/>
    <row r="2" spans="1:19" ht="2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5"/>
    </row>
    <row r="3" spans="1:19" ht="102" x14ac:dyDescent="0.25">
      <c r="A3" s="1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13" t="s">
        <v>20</v>
      </c>
    </row>
    <row r="4" spans="1:19" x14ac:dyDescent="0.25">
      <c r="A4" s="15" t="s">
        <v>21</v>
      </c>
      <c r="B4" s="4">
        <v>30</v>
      </c>
      <c r="C4" s="4">
        <v>234.78571428571428</v>
      </c>
      <c r="D4" s="4">
        <v>235</v>
      </c>
      <c r="E4" s="4">
        <v>917.14285714285722</v>
      </c>
      <c r="F4" s="4">
        <v>332.75</v>
      </c>
      <c r="G4" s="4">
        <v>336.98924731182797</v>
      </c>
      <c r="H4" s="4">
        <v>1257.0947802197802</v>
      </c>
      <c r="I4" s="4">
        <v>423.00000000000006</v>
      </c>
      <c r="J4" s="4">
        <v>11</v>
      </c>
      <c r="K4" s="4">
        <v>0</v>
      </c>
      <c r="L4" s="4">
        <v>41.099999999999994</v>
      </c>
      <c r="M4" s="4">
        <v>454.87499999999994</v>
      </c>
      <c r="N4" s="4">
        <v>167.7</v>
      </c>
      <c r="O4" s="4">
        <v>37.322222222222223</v>
      </c>
      <c r="P4" s="4">
        <v>0</v>
      </c>
      <c r="Q4" s="4">
        <v>26.6</v>
      </c>
      <c r="R4" s="4">
        <v>71.25</v>
      </c>
      <c r="S4" s="17">
        <f>SUM(B4:R4)</f>
        <v>4576.6098211824019</v>
      </c>
    </row>
    <row r="5" spans="1:19" x14ac:dyDescent="0.25">
      <c r="A5" s="15" t="s">
        <v>22</v>
      </c>
      <c r="B5" s="4">
        <v>90</v>
      </c>
      <c r="C5" s="4">
        <v>0</v>
      </c>
      <c r="D5" s="4">
        <v>5</v>
      </c>
      <c r="E5" s="4">
        <v>155.21428571428572</v>
      </c>
      <c r="F5" s="4">
        <v>15.176470588235293</v>
      </c>
      <c r="G5" s="4">
        <v>2454.0521325261147</v>
      </c>
      <c r="H5" s="4">
        <v>2129.8809178335118</v>
      </c>
      <c r="I5" s="4">
        <v>145.58449734408816</v>
      </c>
      <c r="J5" s="4">
        <v>15</v>
      </c>
      <c r="K5" s="4">
        <v>3.3333333333333335</v>
      </c>
      <c r="L5" s="4">
        <v>7.5</v>
      </c>
      <c r="M5" s="4">
        <v>485.83</v>
      </c>
      <c r="N5" s="4">
        <v>65.849999999999994</v>
      </c>
      <c r="O5" s="4">
        <v>6.7976190476190474</v>
      </c>
      <c r="P5" s="5">
        <v>0</v>
      </c>
      <c r="Q5" s="4">
        <v>20</v>
      </c>
      <c r="R5" s="4">
        <v>166.5</v>
      </c>
      <c r="S5" s="17">
        <f>SUM(B5:R5)</f>
        <v>5765.7192563871877</v>
      </c>
    </row>
    <row r="6" spans="1:19" x14ac:dyDescent="0.25">
      <c r="A6" s="15" t="s">
        <v>23</v>
      </c>
      <c r="B6" s="4">
        <v>60</v>
      </c>
      <c r="C6" s="4">
        <v>184</v>
      </c>
      <c r="D6" s="4">
        <v>185</v>
      </c>
      <c r="E6" s="4">
        <v>1088.8333333333333</v>
      </c>
      <c r="F6" s="4">
        <v>390.25</v>
      </c>
      <c r="G6" s="4">
        <v>115.71428571428571</v>
      </c>
      <c r="H6" s="4">
        <v>582.375</v>
      </c>
      <c r="I6" s="4">
        <v>429.77631578947364</v>
      </c>
      <c r="J6" s="4">
        <v>42.5</v>
      </c>
      <c r="K6" s="4">
        <v>35.357142857142861</v>
      </c>
      <c r="L6" s="4">
        <v>38.894047619047612</v>
      </c>
      <c r="M6" s="4">
        <v>286.75</v>
      </c>
      <c r="N6" s="4">
        <v>357.95</v>
      </c>
      <c r="O6" s="4">
        <v>63.672222222222224</v>
      </c>
      <c r="P6" s="6">
        <v>0</v>
      </c>
      <c r="Q6" s="4">
        <v>182.625</v>
      </c>
      <c r="R6" s="4">
        <v>36</v>
      </c>
      <c r="S6" s="17">
        <f>SUM(B6:R6)</f>
        <v>4079.6973475355057</v>
      </c>
    </row>
    <row r="7" spans="1:19" x14ac:dyDescent="0.25">
      <c r="A7" s="15" t="s">
        <v>24</v>
      </c>
      <c r="B7" s="4">
        <v>60</v>
      </c>
      <c r="C7" s="4">
        <v>24</v>
      </c>
      <c r="D7" s="4">
        <v>0</v>
      </c>
      <c r="E7" s="4">
        <v>542.5</v>
      </c>
      <c r="F7" s="4">
        <v>96.5</v>
      </c>
      <c r="G7" s="4">
        <v>94.166666666666671</v>
      </c>
      <c r="H7" s="4">
        <v>754.54220779220782</v>
      </c>
      <c r="I7" s="4">
        <v>546.5</v>
      </c>
      <c r="J7" s="4">
        <v>16.75</v>
      </c>
      <c r="K7" s="4">
        <v>0</v>
      </c>
      <c r="L7" s="4">
        <v>27.333333333333336</v>
      </c>
      <c r="M7" s="4">
        <v>598.20999999999992</v>
      </c>
      <c r="N7" s="4">
        <v>110.68214285714285</v>
      </c>
      <c r="O7" s="4">
        <v>59.685215394361734</v>
      </c>
      <c r="P7" s="4">
        <v>0.75</v>
      </c>
      <c r="Q7" s="4">
        <v>12.875</v>
      </c>
      <c r="R7" s="4">
        <v>19.75</v>
      </c>
      <c r="S7" s="17">
        <f>SUM(B7:R7)</f>
        <v>2964.2445660437129</v>
      </c>
    </row>
    <row r="8" spans="1:19" x14ac:dyDescent="0.25">
      <c r="A8" s="15" t="s">
        <v>25</v>
      </c>
      <c r="B8" s="4">
        <v>0</v>
      </c>
      <c r="C8" s="4">
        <v>78.75</v>
      </c>
      <c r="D8" s="4">
        <v>0</v>
      </c>
      <c r="E8" s="4">
        <v>420.2380952380953</v>
      </c>
      <c r="F8" s="4">
        <v>48.761904761904766</v>
      </c>
      <c r="G8" s="4">
        <v>1804.1277743733076</v>
      </c>
      <c r="H8" s="4">
        <v>2167.1716196052689</v>
      </c>
      <c r="I8" s="4">
        <v>171.83333333333331</v>
      </c>
      <c r="J8" s="4">
        <v>38.136083743842363</v>
      </c>
      <c r="K8" s="4">
        <v>476.89285714285717</v>
      </c>
      <c r="L8" s="4">
        <v>23.7</v>
      </c>
      <c r="M8" s="4">
        <v>493.75</v>
      </c>
      <c r="N8" s="4">
        <v>85.7</v>
      </c>
      <c r="O8" s="4">
        <v>39.298738043565628</v>
      </c>
      <c r="P8" s="6">
        <v>0</v>
      </c>
      <c r="Q8" s="4">
        <v>50.5</v>
      </c>
      <c r="R8" s="4">
        <v>119.5</v>
      </c>
      <c r="S8" s="17">
        <f>SUM(B8:R8)</f>
        <v>6018.3604062421737</v>
      </c>
    </row>
    <row r="9" spans="1:19" ht="15.75" thickBot="1" x14ac:dyDescent="0.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9"/>
    </row>
    <row r="10" spans="1:19" ht="15.75" thickBot="1" x14ac:dyDescent="0.3">
      <c r="A10" s="18" t="s">
        <v>26</v>
      </c>
      <c r="B10" s="19">
        <f>SUM(B4:B9)</f>
        <v>240</v>
      </c>
      <c r="C10" s="19">
        <f t="shared" ref="C10:S10" si="0">SUM(C4:C9)</f>
        <v>521.53571428571422</v>
      </c>
      <c r="D10" s="19">
        <f t="shared" si="0"/>
        <v>425</v>
      </c>
      <c r="E10" s="19">
        <f t="shared" si="0"/>
        <v>3123.9285714285716</v>
      </c>
      <c r="F10" s="19">
        <f t="shared" si="0"/>
        <v>883.43837535014018</v>
      </c>
      <c r="G10" s="19">
        <f t="shared" si="0"/>
        <v>4805.0501065922026</v>
      </c>
      <c r="H10" s="19">
        <f t="shared" si="0"/>
        <v>6891.064525450769</v>
      </c>
      <c r="I10" s="19">
        <f t="shared" si="0"/>
        <v>1716.6941464668951</v>
      </c>
      <c r="J10" s="19">
        <f t="shared" si="0"/>
        <v>123.38608374384236</v>
      </c>
      <c r="K10" s="19">
        <f t="shared" si="0"/>
        <v>515.58333333333337</v>
      </c>
      <c r="L10" s="19">
        <f t="shared" si="0"/>
        <v>138.52738095238092</v>
      </c>
      <c r="M10" s="19">
        <f t="shared" si="0"/>
        <v>2319.415</v>
      </c>
      <c r="N10" s="19">
        <f t="shared" si="0"/>
        <v>787.88214285714287</v>
      </c>
      <c r="O10" s="19">
        <f t="shared" si="0"/>
        <v>206.77601692999087</v>
      </c>
      <c r="P10" s="19">
        <f t="shared" si="0"/>
        <v>0.75</v>
      </c>
      <c r="Q10" s="19">
        <f t="shared" si="0"/>
        <v>292.60000000000002</v>
      </c>
      <c r="R10" s="19">
        <f t="shared" si="0"/>
        <v>413</v>
      </c>
      <c r="S10" s="20">
        <f t="shared" si="0"/>
        <v>23404.631397390982</v>
      </c>
    </row>
    <row r="11" spans="1:19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9.5" thickBot="1" x14ac:dyDescent="0.35">
      <c r="A12" s="1" t="s">
        <v>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21" x14ac:dyDescent="0.25">
      <c r="A13" s="23" t="s">
        <v>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"/>
    </row>
    <row r="14" spans="1:19" ht="102" x14ac:dyDescent="0.25">
      <c r="A14" s="12" t="s">
        <v>2</v>
      </c>
      <c r="B14" s="2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11</v>
      </c>
      <c r="K14" s="3" t="s">
        <v>12</v>
      </c>
      <c r="L14" s="3" t="s">
        <v>13</v>
      </c>
      <c r="M14" s="3" t="s">
        <v>14</v>
      </c>
      <c r="N14" s="3" t="s">
        <v>15</v>
      </c>
      <c r="O14" s="3" t="s">
        <v>16</v>
      </c>
      <c r="P14" s="3" t="s">
        <v>17</v>
      </c>
      <c r="Q14" s="3" t="s">
        <v>18</v>
      </c>
      <c r="R14" s="3" t="s">
        <v>19</v>
      </c>
      <c r="S14" s="13" t="s">
        <v>20</v>
      </c>
    </row>
    <row r="15" spans="1:19" x14ac:dyDescent="0.25">
      <c r="A15" s="14" t="s">
        <v>21</v>
      </c>
      <c r="B15" s="21">
        <f>SUM(B4/S4)</f>
        <v>6.5550704936977282E-3</v>
      </c>
      <c r="C15" s="21">
        <f>SUM(C4/S4)</f>
        <v>5.1301230268534365E-2</v>
      </c>
      <c r="D15" s="21">
        <f>SUM(D4/S4)</f>
        <v>5.1348052200632203E-2</v>
      </c>
      <c r="E15" s="21">
        <f>SUM(E4/S4)</f>
        <v>0.20039786937875914</v>
      </c>
      <c r="F15" s="21">
        <f>SUM(F4/S4)</f>
        <v>7.270665689259731E-2</v>
      </c>
      <c r="G15" s="21">
        <f>SUM(G4/S4)</f>
        <v>7.3632942391572337E-2</v>
      </c>
      <c r="H15" s="21">
        <f>SUM(H4/S4)</f>
        <v>0.27467816338667039</v>
      </c>
      <c r="I15" s="21">
        <f>SUM(I4/S4)</f>
        <v>9.2426493961137987E-2</v>
      </c>
      <c r="J15" s="21">
        <f>SUM(J4/S4)</f>
        <v>2.4035258476891672E-3</v>
      </c>
      <c r="K15" s="21">
        <f>SUM(K4/S4)</f>
        <v>0</v>
      </c>
      <c r="L15" s="21">
        <f>SUM(L4/S4)</f>
        <v>8.9804465763658869E-3</v>
      </c>
      <c r="M15" s="21">
        <f>SUM(M4/S4)</f>
        <v>9.9391256360691793E-2</v>
      </c>
      <c r="N15" s="21">
        <f>SUM(N4/S4)</f>
        <v>3.6642844059770301E-2</v>
      </c>
      <c r="O15" s="21">
        <f>SUM(O4/S4)</f>
        <v>8.1549932549372858E-3</v>
      </c>
      <c r="P15" s="21">
        <f>SUM(P4/S4)</f>
        <v>0</v>
      </c>
      <c r="Q15" s="21">
        <f>SUM(Q4/S4)</f>
        <v>5.8121625044119862E-3</v>
      </c>
      <c r="R15" s="21">
        <f>SUM(R4/S4)</f>
        <v>1.5568292422532106E-2</v>
      </c>
      <c r="S15" s="21">
        <v>1</v>
      </c>
    </row>
    <row r="16" spans="1:19" x14ac:dyDescent="0.25">
      <c r="A16" s="15" t="s">
        <v>22</v>
      </c>
      <c r="B16" s="21">
        <f>SUM(B5/S5)</f>
        <v>1.5609500913576253E-2</v>
      </c>
      <c r="C16" s="21">
        <f>SUM(C5/S5)</f>
        <v>0</v>
      </c>
      <c r="D16" s="21">
        <f>SUM(D5/S5)</f>
        <v>8.6719449519868073E-4</v>
      </c>
      <c r="E16" s="21">
        <f>SUM(E5/S5)</f>
        <v>2.6920194829524763E-2</v>
      </c>
      <c r="F16" s="21">
        <f>SUM(F5/S5)</f>
        <v>2.632190350132466E-3</v>
      </c>
      <c r="G16" s="21">
        <f>SUM(G5/S5)</f>
        <v>0.42562810005144602</v>
      </c>
      <c r="H16" s="21">
        <f>SUM(H5/S5)</f>
        <v>0.36940420147478703</v>
      </c>
      <c r="I16" s="21">
        <f>SUM(I5/S5)</f>
        <v>2.5250014936612043E-2</v>
      </c>
      <c r="J16" s="21">
        <f>SUM(J5/S5)</f>
        <v>2.6015834855960423E-3</v>
      </c>
      <c r="K16" s="21">
        <f>SUM(K5/S5)</f>
        <v>5.7812966346578723E-4</v>
      </c>
      <c r="L16" s="21">
        <f>SUM(L5/S5)</f>
        <v>1.3007917427980212E-3</v>
      </c>
      <c r="M16" s="21">
        <f>SUM(M5/S5)</f>
        <v>8.4261820320475009E-2</v>
      </c>
      <c r="N16" s="21">
        <f>SUM(N5/S5)</f>
        <v>1.1420951501766623E-2</v>
      </c>
      <c r="O16" s="21">
        <f>SUM(O5/S5)</f>
        <v>1.1789715637105873E-3</v>
      </c>
      <c r="P16" s="21">
        <f>SUM(P5/S5)</f>
        <v>0</v>
      </c>
      <c r="Q16" s="21">
        <f>SUM(Q5/S5)</f>
        <v>3.4687779807947229E-3</v>
      </c>
      <c r="R16" s="21">
        <f>SUM(R5/S5)</f>
        <v>2.8877576690116067E-2</v>
      </c>
      <c r="S16" s="21">
        <v>1</v>
      </c>
    </row>
    <row r="17" spans="1:19" x14ac:dyDescent="0.25">
      <c r="A17" s="15" t="s">
        <v>23</v>
      </c>
      <c r="B17" s="21">
        <f>SUM(B6/S6)</f>
        <v>1.4706973309244436E-2</v>
      </c>
      <c r="C17" s="21">
        <f>SUM(C6/S6)</f>
        <v>4.5101384815016264E-2</v>
      </c>
      <c r="D17" s="21">
        <f>SUM(D6/S6)</f>
        <v>4.534650103683701E-2</v>
      </c>
      <c r="E17" s="21">
        <f>SUM(E6/S6)</f>
        <v>0.26689071285914967</v>
      </c>
      <c r="F17" s="21">
        <f>SUM(F6/S6)</f>
        <v>9.5656605565544006E-2</v>
      </c>
      <c r="G17" s="21">
        <f>SUM(G6/S6)</f>
        <v>2.836344852497141E-2</v>
      </c>
      <c r="H17" s="21">
        <f>SUM(H6/S6)</f>
        <v>0.1427495596828538</v>
      </c>
      <c r="I17" s="21">
        <f>SUM(I6/S6)</f>
        <v>0.10534514675435327</v>
      </c>
      <c r="J17" s="21">
        <f>SUM(J6/S6)</f>
        <v>1.0417439427381475E-2</v>
      </c>
      <c r="K17" s="21">
        <f>SUM(K6/S6)</f>
        <v>8.6666092715190421E-3</v>
      </c>
      <c r="L17" s="21">
        <f>SUM(L6/S6)</f>
        <v>9.5335620036969219E-3</v>
      </c>
      <c r="M17" s="21">
        <f>SUM(M6/S6)</f>
        <v>7.0287076607097362E-2</v>
      </c>
      <c r="N17" s="21">
        <f>SUM(N6/S6)</f>
        <v>8.7739351600734095E-2</v>
      </c>
      <c r="O17" s="21">
        <f>SUM(O6/S6)</f>
        <v>1.560709454604171E-2</v>
      </c>
      <c r="P17" s="21">
        <f>SUM(P6/S6)</f>
        <v>0</v>
      </c>
      <c r="Q17" s="21">
        <f>SUM(Q6/S6)</f>
        <v>4.4764350010012749E-2</v>
      </c>
      <c r="R17" s="21">
        <f>SUM(R6/S6)</f>
        <v>8.824183985546661E-3</v>
      </c>
      <c r="S17" s="21">
        <v>1</v>
      </c>
    </row>
    <row r="18" spans="1:19" x14ac:dyDescent="0.25">
      <c r="A18" s="15" t="s">
        <v>24</v>
      </c>
      <c r="B18" s="21">
        <f>SUM(B7/S7)</f>
        <v>2.024124483091494E-2</v>
      </c>
      <c r="C18" s="21">
        <f>SUM(C7/S7)</f>
        <v>8.0964979323659755E-3</v>
      </c>
      <c r="D18" s="21">
        <f>SUM(D7/S7)</f>
        <v>0</v>
      </c>
      <c r="E18" s="21">
        <f>SUM(E7/S7)</f>
        <v>0.18301458867952258</v>
      </c>
      <c r="F18" s="21">
        <f>SUM(F7/S7)</f>
        <v>3.2554668769721525E-2</v>
      </c>
      <c r="G18" s="21">
        <f>SUM(G7/S7)</f>
        <v>3.1767509248519281E-2</v>
      </c>
      <c r="H18" s="21">
        <f>SUM(H7/S7)</f>
        <v>0.2545478927196862</v>
      </c>
      <c r="I18" s="21">
        <f>SUM(I7/S7)</f>
        <v>0.18436400500158356</v>
      </c>
      <c r="J18" s="21">
        <f>SUM(J7/S7)</f>
        <v>5.6506808486304202E-3</v>
      </c>
      <c r="K18" s="21">
        <f>SUM(K7/S7)</f>
        <v>0</v>
      </c>
      <c r="L18" s="21">
        <f>SUM(L7/S7)</f>
        <v>9.2210115340834731E-3</v>
      </c>
      <c r="M18" s="21">
        <f>SUM(M7/S7)</f>
        <v>0.20180858450502706</v>
      </c>
      <c r="N18" s="21">
        <f>SUM(N7/S7)</f>
        <v>3.7339072533028858E-2</v>
      </c>
      <c r="O18" s="21">
        <f>SUM(O7/S7)</f>
        <v>2.0135050959719486E-2</v>
      </c>
      <c r="P18" s="21">
        <f>SUM(P7/S7)</f>
        <v>2.5301556038643673E-4</v>
      </c>
      <c r="Q18" s="21">
        <f>SUM(Q7/S7)</f>
        <v>4.3434337866338308E-3</v>
      </c>
      <c r="R18" s="21">
        <f>SUM(R7/S7)</f>
        <v>6.6627430901761674E-3</v>
      </c>
      <c r="S18" s="21">
        <v>1</v>
      </c>
    </row>
    <row r="19" spans="1:19" x14ac:dyDescent="0.25">
      <c r="A19" s="15" t="s">
        <v>25</v>
      </c>
      <c r="B19" s="21">
        <f>SUM(B8/S8)</f>
        <v>0</v>
      </c>
      <c r="C19" s="21">
        <f>SUM(C8/S8)</f>
        <v>1.3084959139090675E-2</v>
      </c>
      <c r="D19" s="21">
        <f>SUM(D8/S8)</f>
        <v>0</v>
      </c>
      <c r="E19" s="21">
        <f>SUM(E8/S8)</f>
        <v>6.9826010220695525E-2</v>
      </c>
      <c r="F19" s="21">
        <f>SUM(F8/S8)</f>
        <v>8.102190874333396E-3</v>
      </c>
      <c r="G19" s="21">
        <f>SUM(G8/S8)</f>
        <v>0.29977064392855024</v>
      </c>
      <c r="H19" s="21">
        <f>SUM(H8/S8)</f>
        <v>0.36009335987215119</v>
      </c>
      <c r="I19" s="21">
        <f>SUM(I8/S8)</f>
        <v>2.8551519306671925E-2</v>
      </c>
      <c r="J19" s="21">
        <f>SUM(J8/S8)</f>
        <v>6.3366234604840315E-3</v>
      </c>
      <c r="K19" s="21">
        <f>SUM(K8/S8)</f>
        <v>7.9239664119853878E-2</v>
      </c>
      <c r="L19" s="21">
        <f>SUM(L8/S8)</f>
        <v>3.9379496075739552E-3</v>
      </c>
      <c r="M19" s="21">
        <f>SUM(M8/S8)</f>
        <v>8.2040616824457416E-2</v>
      </c>
      <c r="N19" s="21">
        <f>SUM(N8/S8)</f>
        <v>1.4239758707556456E-2</v>
      </c>
      <c r="O19" s="21">
        <f>SUM(O8/S8)</f>
        <v>6.5298080192747231E-3</v>
      </c>
      <c r="P19" s="21">
        <f>SUM(P8/S8)</f>
        <v>0</v>
      </c>
      <c r="Q19" s="21">
        <f>SUM(Q8/S8)</f>
        <v>8.3909896701470366E-3</v>
      </c>
      <c r="R19" s="21">
        <f>SUM(R8/S8)</f>
        <v>1.9855906249159817E-2</v>
      </c>
      <c r="S19" s="21">
        <v>1</v>
      </c>
    </row>
    <row r="20" spans="1:19" ht="15.75" thickBo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16"/>
    </row>
    <row r="21" spans="1:19" ht="15.75" thickBot="1" x14ac:dyDescent="0.3">
      <c r="A21" s="18" t="s">
        <v>26</v>
      </c>
      <c r="B21" s="22">
        <f>SUM(B10/S10)</f>
        <v>1.0254380678977661E-2</v>
      </c>
      <c r="C21" s="22">
        <f>SUM(C10/S10)</f>
        <v>2.2283440633201004E-2</v>
      </c>
      <c r="D21" s="22">
        <f>SUM(D10/S10)</f>
        <v>1.8158799119022941E-2</v>
      </c>
      <c r="E21" s="22">
        <f>SUM(E10/S10)</f>
        <v>0.13347480327234762</v>
      </c>
      <c r="F21" s="22">
        <f>SUM(F10/S10)</f>
        <v>3.7746305863574546E-2</v>
      </c>
      <c r="G21" s="22">
        <f>SUM(G10/S10)</f>
        <v>0.20530338739399429</v>
      </c>
      <c r="H21" s="22">
        <f>SUM(H10/S10)</f>
        <v>0.29443166219737804</v>
      </c>
      <c r="I21" s="22">
        <f>SUM(I10/S10)</f>
        <v>7.334848036351739E-2</v>
      </c>
      <c r="J21" s="22">
        <f>SUM(J10/S10)</f>
        <v>5.2718661383232366E-3</v>
      </c>
      <c r="K21" s="22">
        <f>SUM(K10/S10)</f>
        <v>2.2029115715567635E-2</v>
      </c>
      <c r="L21" s="22">
        <f>SUM(L10/S10)</f>
        <v>5.9188020781144705E-3</v>
      </c>
      <c r="M21" s="22">
        <f>SUM(M10/S10)</f>
        <v>9.9100684843879044E-2</v>
      </c>
      <c r="N21" s="22">
        <f>SUM(N10/S10)</f>
        <v>3.3663514262607511E-2</v>
      </c>
      <c r="O21" s="22">
        <f>SUM(O10/S10)</f>
        <v>8.8348333036785669E-3</v>
      </c>
      <c r="P21" s="22">
        <f>SUM(P10/S10)</f>
        <v>3.2044939621805188E-5</v>
      </c>
      <c r="Q21" s="22">
        <f>SUM(Q10/S10)</f>
        <v>1.2501799111120265E-2</v>
      </c>
      <c r="R21" s="22">
        <f>SUM(R10/S10)</f>
        <v>1.7646080085074057E-2</v>
      </c>
      <c r="S21" s="22">
        <f>SUM(B21:R21)</f>
        <v>1</v>
      </c>
    </row>
  </sheetData>
  <mergeCells count="2">
    <mergeCell ref="A2:S2"/>
    <mergeCell ref="A13:S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Sverrir 2</dc:creator>
  <cp:lastModifiedBy>Sverrir Guðmundsson - HI</cp:lastModifiedBy>
  <dcterms:created xsi:type="dcterms:W3CDTF">2022-01-24T11:26:39Z</dcterms:created>
  <dcterms:modified xsi:type="dcterms:W3CDTF">2022-01-24T12:25:46Z</dcterms:modified>
</cp:coreProperties>
</file>